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sec-dg-dfil\DFIL\SERVIDORES\Paulo\Doc_Site_Atualizado\CV\Anexos\"/>
    </mc:Choice>
  </mc:AlternateContent>
  <xr:revisionPtr revIDLastSave="0" documentId="13_ncr:1_{D233DED1-D4FA-455A-9C34-D66FD39AD4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DI - Sem Desoneração" sheetId="2" r:id="rId1"/>
    <sheet name="BDI Reduzido - Sem Desoneração" sheetId="1" r:id="rId2"/>
    <sheet name="BDI - Com Desoneração " sheetId="3" r:id="rId3"/>
    <sheet name="BDI Reduzido - Com Desoneração" sheetId="4" r:id="rId4"/>
  </sheets>
  <definedNames>
    <definedName name="_xlnm.Print_Area" localSheetId="2">'BDI - Com Desoneração '!$A$1:$C$29</definedName>
    <definedName name="_xlnm.Print_Area" localSheetId="0">'BDI - Sem Desoneração'!$A$1:$C$30</definedName>
    <definedName name="_xlnm.Print_Area" localSheetId="3">'BDI Reduzido - Com Desoneração'!$A$1:$C$29</definedName>
    <definedName name="_xlnm.Print_Area" localSheetId="1">'BDI Reduzido - Sem Desoneração'!$A$1:$C$29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4" l="1"/>
  <c r="C16" i="4"/>
  <c r="C17" i="3"/>
  <c r="C16" i="3"/>
  <c r="C17" i="1"/>
  <c r="C16" i="1"/>
  <c r="B29" i="4"/>
  <c r="B28" i="4"/>
  <c r="B29" i="3"/>
  <c r="B28" i="3"/>
  <c r="B29" i="1"/>
  <c r="B28" i="1"/>
  <c r="A1" i="4" l="1"/>
  <c r="A1" i="3"/>
  <c r="A1" i="1"/>
  <c r="C10" i="2" l="1"/>
  <c r="C10" i="4"/>
  <c r="C10" i="3"/>
  <c r="A18" i="4"/>
  <c r="A18" i="3"/>
  <c r="C10" i="1"/>
  <c r="A18" i="1"/>
  <c r="A18" i="2"/>
  <c r="C14" i="4" l="1"/>
  <c r="C15" i="4" s="1"/>
  <c r="C14" i="3"/>
  <c r="C15" i="3" s="1"/>
  <c r="C14" i="1"/>
  <c r="C15" i="1" s="1"/>
  <c r="C14" i="2"/>
  <c r="C15" i="2" s="1"/>
</calcChain>
</file>

<file path=xl/sharedStrings.xml><?xml version="1.0" encoding="utf-8"?>
<sst xmlns="http://schemas.openxmlformats.org/spreadsheetml/2006/main" count="108" uniqueCount="33">
  <si>
    <t>BDI</t>
  </si>
  <si>
    <t>ISS</t>
  </si>
  <si>
    <t>PIS</t>
  </si>
  <si>
    <t>TRIBUTOS (T)</t>
  </si>
  <si>
    <t>COFINS</t>
  </si>
  <si>
    <t>CPRB</t>
  </si>
  <si>
    <t>DESPESAS FINANCEIRAS</t>
  </si>
  <si>
    <t>ADMINISTRAÇÃO CENTRAL</t>
  </si>
  <si>
    <t xml:space="preserve">RISCOS  </t>
  </si>
  <si>
    <t>SEGUROS E GARANTIAS</t>
  </si>
  <si>
    <t xml:space="preserve">LUCRO </t>
  </si>
  <si>
    <t>SUB-TOTAL</t>
  </si>
  <si>
    <t>%</t>
  </si>
  <si>
    <t xml:space="preserve"> </t>
  </si>
  <si>
    <t>AC (*)</t>
  </si>
  <si>
    <t>R (*)</t>
  </si>
  <si>
    <t>SG (*)</t>
  </si>
  <si>
    <t>DF (*)</t>
  </si>
  <si>
    <t>L (*)</t>
  </si>
  <si>
    <t>(*) PERCENTUAIS MÉDIOS - EM CONFORMIDADE COM O ACÓRDÃO 2622/13-P TCU                                                                                                                               (**) % DA BASE DE CÁLCULO DO(S) MUNICIPIO(S) ABRANGIDO(S) PELA OBRA</t>
  </si>
  <si>
    <t xml:space="preserve">BDI REDUZIDO </t>
  </si>
  <si>
    <t>Base de Cálculo da Mão de Obra</t>
  </si>
  <si>
    <t>Nome Completo</t>
  </si>
  <si>
    <t>Cargo/ Função</t>
  </si>
  <si>
    <t>PREENCHER ESTES CAMPOS</t>
  </si>
  <si>
    <t>PREENCHER ESTE CAMPO</t>
  </si>
  <si>
    <t>OBJETO:</t>
  </si>
  <si>
    <t/>
  </si>
  <si>
    <t xml:space="preserve">BDI ESTIMATIVO DER/PR -  SEM DESONERAÇÃO                                                                       DELIBERAÇÃO Nº 474/2025-CD - VALIDADE A PARTIR DE 07/11/2025 </t>
  </si>
  <si>
    <t>BDI = (((((1+(AC+R+SG)/100)x(1+DF/100)x(1+L/100))/(1-T/100))-1)x100)</t>
  </si>
  <si>
    <t xml:space="preserve">BDI REDUZIDO ESTIMATIVO DER/PR -  SEM DESONERAÇÃO                                                                       DELIBERAÇÃO Nº 474/2025-CD - VALIDADE A PARTIR DE 07/11/2025 </t>
  </si>
  <si>
    <t xml:space="preserve">BDI ESTIMATIVO DER/PR -  COM DESONERAÇÃO                                                                       DELIBERAÇÃO Nº 474/2025-CD - VALIDADE A PARTIR DE 07/11/2025 </t>
  </si>
  <si>
    <t xml:space="preserve">BDI REDUZIDO ESTIMATIVO DER/PR -  COM DESONERAÇÃO                                                                       DELIBERAÇÃO Nº 474/2025-CD - VALIDADE A PARTIR DE 07/11/2025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</si>
</sst>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Cr$&quot;* #,##0.00_);_(&quot;Cr$&quot;* \(#,##0.00\);_(&quot;Cr$&quot;* &quot;-&quot;??_);_(@_)"/>
  </numFmts>
  <fonts count="12" x14ac:knownFonts="1">
    <font>
      <sz val="10"/>
      <name val="MS Sans Serif"/>
    </font>
    <font>
      <sz val="8"/>
      <name val="MS Sans Serif"/>
    </font>
    <font>
      <b/>
      <sz val="16"/>
      <name val="Arial"/>
      <family val="2"/>
    </font>
    <font>
      <b/>
      <sz val="11"/>
      <name val="Arial"/>
      <family val="2"/>
    </font>
    <font>
      <b/>
      <sz val="11"/>
      <name val="MS Sans Serif"/>
    </font>
    <font>
      <b/>
      <sz val="10"/>
      <name val="Arial"/>
      <family val="2"/>
    </font>
    <font>
      <b/>
      <sz val="14"/>
      <name val="Arial"/>
      <family val="2"/>
    </font>
    <font>
      <sz val="10"/>
      <name val="MS Sans Serif"/>
    </font>
    <font>
      <sz val="10"/>
      <name val="Arial"/>
      <family val="2"/>
    </font>
    <font>
      <b/>
      <sz val="16"/>
      <color rgb="FFFF0000"/>
      <name val="Arial"/>
      <family val="2"/>
    </font>
    <font>
      <sz val="14"/>
      <name val="Arial"/>
      <family val="2"/>
    </font>
    <font>
      <b/>
      <sz val="12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Protection="1">
      <protection locked="0"/>
    </xf>
    <xf numFmtId="10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1" fillId="0" borderId="0" xfId="0" applyFont="1" applyProtection="1"/>
    <xf numFmtId="2" fontId="2" fillId="0" borderId="1" xfId="0" applyNumberFormat="1" applyFont="1" applyBorder="1" applyAlignment="1" applyProtection="1">
      <alignment horizontal="right" vertical="center"/>
    </xf>
    <xf numFmtId="0" fontId="11" fillId="0" borderId="0" xfId="0" applyFont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0" fontId="0" fillId="0" borderId="0" xfId="0" applyNumberFormat="1" applyProtection="1"/>
    <xf numFmtId="0" fontId="0" fillId="0" borderId="0" xfId="0" quotePrefix="1" applyProtection="1"/>
    <xf numFmtId="0" fontId="10" fillId="0" borderId="23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</cellXfs>
  <cellStyles count="4">
    <cellStyle name="Moeda 2" xfId="3" xr:uid="{00000000-0005-0000-0000-000000000000}"/>
    <cellStyle name="Normal" xfId="0" builtinId="0"/>
    <cellStyle name="Normal 2" xfId="2" xr:uid="{00000000-0005-0000-0000-000002000000}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70" zoomScaleNormal="70" zoomScaleSheetLayoutView="70" workbookViewId="0"/>
  </sheetViews>
  <sheetFormatPr defaultColWidth="11.42578125" defaultRowHeight="12.75" x14ac:dyDescent="0.2"/>
  <cols>
    <col min="1" max="1" width="42.42578125" style="19" customWidth="1"/>
    <col min="2" max="2" width="17.140625" style="19" customWidth="1"/>
    <col min="3" max="3" width="45.85546875" style="19" customWidth="1"/>
    <col min="4" max="16384" width="11.42578125" style="22"/>
  </cols>
  <sheetData>
    <row r="1" spans="1:6" ht="20.25" x14ac:dyDescent="0.3">
      <c r="A1" s="16" t="s">
        <v>26</v>
      </c>
      <c r="B1" s="1"/>
      <c r="C1" s="1"/>
      <c r="D1" s="21" t="s">
        <v>25</v>
      </c>
    </row>
    <row r="2" spans="1:6" ht="12" customHeight="1" thickBot="1" x14ac:dyDescent="0.35">
      <c r="A2" s="18"/>
      <c r="D2" s="21"/>
    </row>
    <row r="3" spans="1:6" ht="15.75" customHeight="1" x14ac:dyDescent="0.2">
      <c r="A3" s="31" t="s">
        <v>28</v>
      </c>
      <c r="B3" s="32"/>
      <c r="C3" s="33"/>
    </row>
    <row r="4" spans="1:6" ht="46.5" customHeight="1" thickBot="1" x14ac:dyDescent="0.25">
      <c r="A4" s="34"/>
      <c r="B4" s="35"/>
      <c r="C4" s="36"/>
    </row>
    <row r="5" spans="1:6" ht="44.25" customHeight="1" x14ac:dyDescent="0.2">
      <c r="A5" s="15" t="s">
        <v>7</v>
      </c>
      <c r="B5" s="2" t="s">
        <v>14</v>
      </c>
      <c r="C5" s="3">
        <v>4.01</v>
      </c>
    </row>
    <row r="6" spans="1:6" ht="44.25" customHeight="1" x14ac:dyDescent="0.2">
      <c r="A6" s="4" t="s">
        <v>8</v>
      </c>
      <c r="B6" s="2" t="s">
        <v>15</v>
      </c>
      <c r="C6" s="3">
        <v>0.56000000000000005</v>
      </c>
    </row>
    <row r="7" spans="1:6" ht="44.25" customHeight="1" x14ac:dyDescent="0.2">
      <c r="A7" s="4" t="s">
        <v>9</v>
      </c>
      <c r="B7" s="2" t="s">
        <v>16</v>
      </c>
      <c r="C7" s="3">
        <v>0.4</v>
      </c>
    </row>
    <row r="8" spans="1:6" ht="44.25" customHeight="1" x14ac:dyDescent="0.2">
      <c r="A8" s="4" t="s">
        <v>6</v>
      </c>
      <c r="B8" s="2" t="s">
        <v>17</v>
      </c>
      <c r="C8" s="3">
        <v>1.08</v>
      </c>
    </row>
    <row r="9" spans="1:6" ht="44.25" customHeight="1" thickBot="1" x14ac:dyDescent="0.25">
      <c r="A9" s="4" t="s">
        <v>10</v>
      </c>
      <c r="B9" s="2" t="s">
        <v>18</v>
      </c>
      <c r="C9" s="3">
        <v>7.3</v>
      </c>
    </row>
    <row r="10" spans="1:6" ht="44.25" customHeight="1" x14ac:dyDescent="0.2">
      <c r="A10" s="37" t="s">
        <v>3</v>
      </c>
      <c r="B10" s="5" t="s">
        <v>1</v>
      </c>
      <c r="C10" s="20">
        <f>(C16*C17)*100</f>
        <v>0</v>
      </c>
    </row>
    <row r="11" spans="1:6" ht="44.25" customHeight="1" x14ac:dyDescent="0.2">
      <c r="A11" s="38"/>
      <c r="B11" s="6" t="s">
        <v>2</v>
      </c>
      <c r="C11" s="8">
        <v>0.65</v>
      </c>
    </row>
    <row r="12" spans="1:6" ht="44.25" customHeight="1" x14ac:dyDescent="0.2">
      <c r="A12" s="38"/>
      <c r="B12" s="6" t="s">
        <v>4</v>
      </c>
      <c r="C12" s="8">
        <v>3</v>
      </c>
    </row>
    <row r="13" spans="1:6" ht="44.25" customHeight="1" x14ac:dyDescent="0.2">
      <c r="A13" s="39"/>
      <c r="B13" s="7" t="s">
        <v>5</v>
      </c>
      <c r="C13" s="8">
        <v>0</v>
      </c>
    </row>
    <row r="14" spans="1:6" ht="44.25" customHeight="1" thickBot="1" x14ac:dyDescent="0.25">
      <c r="A14" s="9" t="s">
        <v>11</v>
      </c>
      <c r="B14" s="10" t="s">
        <v>13</v>
      </c>
      <c r="C14" s="11">
        <f>SUM(C10:C13)</f>
        <v>3.65</v>
      </c>
    </row>
    <row r="15" spans="1:6" ht="44.25" customHeight="1" thickBot="1" x14ac:dyDescent="0.25">
      <c r="A15" s="12" t="s">
        <v>0</v>
      </c>
      <c r="B15" s="13" t="s">
        <v>12</v>
      </c>
      <c r="C15" s="14">
        <f>(((((1+(C5+C6+C7)/100)*(1+C8/100)*(1+C9/100))/(1-C14/100))-1)*100)</f>
        <v>18.162163308770097</v>
      </c>
      <c r="D15" s="23"/>
      <c r="F15" s="24"/>
    </row>
    <row r="16" spans="1:6" ht="30" customHeight="1" thickBot="1" x14ac:dyDescent="0.25">
      <c r="A16" s="49" t="s">
        <v>1</v>
      </c>
      <c r="B16" s="50"/>
      <c r="C16" s="17">
        <v>0</v>
      </c>
      <c r="D16" s="29" t="s">
        <v>24</v>
      </c>
      <c r="E16" s="30"/>
      <c r="F16" s="30"/>
    </row>
    <row r="17" spans="1:8" ht="30" customHeight="1" thickBot="1" x14ac:dyDescent="0.25">
      <c r="A17" s="49" t="s">
        <v>21</v>
      </c>
      <c r="B17" s="50"/>
      <c r="C17" s="17">
        <v>0</v>
      </c>
      <c r="D17" s="29"/>
      <c r="E17" s="30"/>
      <c r="F17" s="30"/>
    </row>
    <row r="18" spans="1:8" ht="39.950000000000003" customHeight="1" thickBot="1" x14ac:dyDescent="0.25">
      <c r="A18" s="40" t="str">
        <f>CONCATENATE("BASE DE CÁLCULO = ","ISS ",(C16*100),"%"," e ","Base de Cálculo ",(C17*100),"%")</f>
        <v>BASE DE CÁLCULO = ISS 0% e Base de Cálculo 0%</v>
      </c>
      <c r="B18" s="41"/>
      <c r="C18" s="42"/>
      <c r="E18" s="25"/>
    </row>
    <row r="19" spans="1:8" ht="39" customHeight="1" thickBot="1" x14ac:dyDescent="0.25">
      <c r="A19" s="43" t="s">
        <v>29</v>
      </c>
      <c r="B19" s="44"/>
      <c r="C19" s="45"/>
      <c r="H19" s="26" t="s">
        <v>27</v>
      </c>
    </row>
    <row r="20" spans="1:8" ht="50.25" customHeight="1" thickBot="1" x14ac:dyDescent="0.25">
      <c r="A20" s="46" t="s">
        <v>19</v>
      </c>
      <c r="B20" s="47"/>
      <c r="C20" s="48"/>
    </row>
    <row r="29" spans="1:8" ht="18" x14ac:dyDescent="0.2">
      <c r="A29" s="1"/>
      <c r="B29" s="27" t="s">
        <v>22</v>
      </c>
      <c r="C29" s="27"/>
    </row>
    <row r="30" spans="1:8" ht="18" x14ac:dyDescent="0.2">
      <c r="A30" s="1"/>
      <c r="B30" s="28" t="s">
        <v>23</v>
      </c>
      <c r="C30" s="28"/>
    </row>
  </sheetData>
  <sheetProtection algorithmName="SHA-512" hashValue="rCaTn4HmC7L3dAneP3orFVCFfGjMJCjAR9GMzHngr+qvNWg6DUcVGnfZRwog0fsZJZt0Fmw9GM4oIPPOvuqhkQ==" saltValue="v7+gPcQ6LTB7+Ypg7dxE7w==" spinCount="100000" sheet="1" objects="1" scenarios="1"/>
  <mergeCells count="10">
    <mergeCell ref="B29:C29"/>
    <mergeCell ref="B30:C30"/>
    <mergeCell ref="D16:F17"/>
    <mergeCell ref="A3:C4"/>
    <mergeCell ref="A10:A13"/>
    <mergeCell ref="A18:C18"/>
    <mergeCell ref="A19:C19"/>
    <mergeCell ref="A20:C20"/>
    <mergeCell ref="A17:B17"/>
    <mergeCell ref="A16:B16"/>
  </mergeCells>
  <printOptions horizontalCentered="1"/>
  <pageMargins left="0.78740157480314965" right="0.19685039370078741" top="0.78740157480314965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60" zoomScaleNormal="70" workbookViewId="0">
      <selection activeCell="A18" sqref="A18:C18"/>
    </sheetView>
  </sheetViews>
  <sheetFormatPr defaultColWidth="11.42578125" defaultRowHeight="12.75" x14ac:dyDescent="0.2"/>
  <cols>
    <col min="1" max="1" width="42.42578125" style="19" customWidth="1"/>
    <col min="2" max="2" width="17.140625" style="19" customWidth="1"/>
    <col min="3" max="3" width="45.85546875" style="19" customWidth="1"/>
    <col min="4" max="16384" width="11.42578125" style="22"/>
  </cols>
  <sheetData>
    <row r="1" spans="1:6" ht="20.25" x14ac:dyDescent="0.3">
      <c r="A1" s="16" t="str">
        <f>'BDI - Sem Desoneração'!A1</f>
        <v>OBJETO:</v>
      </c>
      <c r="B1" s="1"/>
      <c r="C1" s="1"/>
      <c r="D1" s="21" t="s">
        <v>25</v>
      </c>
    </row>
    <row r="2" spans="1:6" ht="12" customHeight="1" thickBot="1" x14ac:dyDescent="0.25"/>
    <row r="3" spans="1:6" ht="15.75" customHeight="1" x14ac:dyDescent="0.2">
      <c r="A3" s="31" t="s">
        <v>30</v>
      </c>
      <c r="B3" s="32"/>
      <c r="C3" s="33"/>
    </row>
    <row r="4" spans="1:6" ht="46.5" customHeight="1" thickBot="1" x14ac:dyDescent="0.25">
      <c r="A4" s="34"/>
      <c r="B4" s="35"/>
      <c r="C4" s="36"/>
    </row>
    <row r="5" spans="1:6" ht="44.25" customHeight="1" x14ac:dyDescent="0.2">
      <c r="A5" s="15" t="s">
        <v>7</v>
      </c>
      <c r="B5" s="2" t="s">
        <v>14</v>
      </c>
      <c r="C5" s="3">
        <v>3.45</v>
      </c>
    </row>
    <row r="6" spans="1:6" ht="44.25" customHeight="1" x14ac:dyDescent="0.2">
      <c r="A6" s="4" t="s">
        <v>8</v>
      </c>
      <c r="B6" s="2" t="s">
        <v>15</v>
      </c>
      <c r="C6" s="3">
        <v>0.85</v>
      </c>
    </row>
    <row r="7" spans="1:6" ht="44.25" customHeight="1" x14ac:dyDescent="0.2">
      <c r="A7" s="4" t="s">
        <v>9</v>
      </c>
      <c r="B7" s="2" t="s">
        <v>16</v>
      </c>
      <c r="C7" s="3">
        <v>0.48</v>
      </c>
    </row>
    <row r="8" spans="1:6" ht="44.25" customHeight="1" x14ac:dyDescent="0.2">
      <c r="A8" s="4" t="s">
        <v>6</v>
      </c>
      <c r="B8" s="2" t="s">
        <v>17</v>
      </c>
      <c r="C8" s="3">
        <v>0.85</v>
      </c>
    </row>
    <row r="9" spans="1:6" ht="44.25" customHeight="1" thickBot="1" x14ac:dyDescent="0.25">
      <c r="A9" s="4" t="s">
        <v>10</v>
      </c>
      <c r="B9" s="2" t="s">
        <v>18</v>
      </c>
      <c r="C9" s="3">
        <v>5.1100000000000003</v>
      </c>
    </row>
    <row r="10" spans="1:6" ht="44.25" customHeight="1" x14ac:dyDescent="0.2">
      <c r="A10" s="37" t="s">
        <v>3</v>
      </c>
      <c r="B10" s="5" t="s">
        <v>1</v>
      </c>
      <c r="C10" s="20">
        <f>(C16*C17)*100</f>
        <v>0</v>
      </c>
    </row>
    <row r="11" spans="1:6" ht="44.25" customHeight="1" x14ac:dyDescent="0.2">
      <c r="A11" s="38"/>
      <c r="B11" s="6" t="s">
        <v>2</v>
      </c>
      <c r="C11" s="8">
        <v>0.65</v>
      </c>
    </row>
    <row r="12" spans="1:6" ht="44.25" customHeight="1" x14ac:dyDescent="0.2">
      <c r="A12" s="38"/>
      <c r="B12" s="6" t="s">
        <v>4</v>
      </c>
      <c r="C12" s="8">
        <v>3</v>
      </c>
    </row>
    <row r="13" spans="1:6" ht="44.25" customHeight="1" x14ac:dyDescent="0.2">
      <c r="A13" s="39"/>
      <c r="B13" s="7" t="s">
        <v>5</v>
      </c>
      <c r="C13" s="8">
        <v>0</v>
      </c>
    </row>
    <row r="14" spans="1:6" ht="44.25" customHeight="1" thickBot="1" x14ac:dyDescent="0.25">
      <c r="A14" s="9" t="s">
        <v>11</v>
      </c>
      <c r="B14" s="10" t="s">
        <v>13</v>
      </c>
      <c r="C14" s="11">
        <f>SUM(C10:C13)</f>
        <v>3.65</v>
      </c>
    </row>
    <row r="15" spans="1:6" ht="40.5" customHeight="1" thickBot="1" x14ac:dyDescent="0.25">
      <c r="A15" s="12" t="s">
        <v>20</v>
      </c>
      <c r="B15" s="13" t="s">
        <v>12</v>
      </c>
      <c r="C15" s="14">
        <f>(((((1+(C5+C6+C7)/100)*(1+C8/100)*(1+C9/100))/(1-C14/100))-1)*100)</f>
        <v>15.278047942916428</v>
      </c>
      <c r="D15" s="23"/>
    </row>
    <row r="16" spans="1:6" ht="30" customHeight="1" thickBot="1" x14ac:dyDescent="0.25">
      <c r="A16" s="49" t="s">
        <v>1</v>
      </c>
      <c r="B16" s="50"/>
      <c r="C16" s="17">
        <f>'BDI - Sem Desoneração'!C16</f>
        <v>0</v>
      </c>
      <c r="D16" s="29" t="s">
        <v>24</v>
      </c>
      <c r="E16" s="30"/>
      <c r="F16" s="30"/>
    </row>
    <row r="17" spans="1:6" ht="30" customHeight="1" thickBot="1" x14ac:dyDescent="0.25">
      <c r="A17" s="49" t="s">
        <v>21</v>
      </c>
      <c r="B17" s="50"/>
      <c r="C17" s="17">
        <f>'BDI - Sem Desoneração'!C17</f>
        <v>0</v>
      </c>
      <c r="D17" s="29"/>
      <c r="E17" s="30"/>
      <c r="F17" s="30"/>
    </row>
    <row r="18" spans="1:6" ht="39.950000000000003" customHeight="1" thickBot="1" x14ac:dyDescent="0.25">
      <c r="A18" s="40" t="str">
        <f>CONCATENATE("BASE DE CÁLCULO = ","ISS ",(C16*100),"%"," e ","Base de Cálculo ",(C17*100),"%")</f>
        <v>BASE DE CÁLCULO = ISS 0% e Base de Cálculo 0%</v>
      </c>
      <c r="B18" s="41"/>
      <c r="C18" s="42"/>
      <c r="E18" s="25"/>
    </row>
    <row r="19" spans="1:6" ht="39" customHeight="1" thickBot="1" x14ac:dyDescent="0.25">
      <c r="A19" s="43" t="s">
        <v>29</v>
      </c>
      <c r="B19" s="44"/>
      <c r="C19" s="45"/>
    </row>
    <row r="20" spans="1:6" ht="50.25" customHeight="1" thickBot="1" x14ac:dyDescent="0.25">
      <c r="A20" s="46" t="s">
        <v>19</v>
      </c>
      <c r="B20" s="47"/>
      <c r="C20" s="48"/>
    </row>
    <row r="28" spans="1:6" ht="18" x14ac:dyDescent="0.2">
      <c r="A28" s="1"/>
      <c r="B28" s="27" t="str">
        <f>'BDI - Sem Desoneração'!B29:C29</f>
        <v>Nome Completo</v>
      </c>
      <c r="C28" s="27"/>
    </row>
    <row r="29" spans="1:6" ht="18" x14ac:dyDescent="0.2">
      <c r="A29" s="1"/>
      <c r="B29" s="28" t="str">
        <f>'BDI - Sem Desoneração'!B30:C30</f>
        <v>Cargo/ Função</v>
      </c>
      <c r="C29" s="28"/>
    </row>
  </sheetData>
  <sheetProtection algorithmName="SHA-512" hashValue="iC16sTYec/2E7lWwqm085yCHQk/eDMnxs0+jlZnAKhQiqiqMph2t3xAZ/oDrImx0NEC2s8G0bd+AoRXe8VrVPQ==" saltValue="stzc7h9F5v6FGXQKLbtm+Q==" spinCount="100000" sheet="1" objects="1" scenarios="1"/>
  <mergeCells count="10">
    <mergeCell ref="D16:F17"/>
    <mergeCell ref="B29:C29"/>
    <mergeCell ref="B28:C28"/>
    <mergeCell ref="A20:C20"/>
    <mergeCell ref="A3:C4"/>
    <mergeCell ref="A19:C19"/>
    <mergeCell ref="A18:C18"/>
    <mergeCell ref="A10:A13"/>
    <mergeCell ref="A16:B16"/>
    <mergeCell ref="A17:B17"/>
  </mergeCells>
  <printOptions horizontalCentered="1"/>
  <pageMargins left="0.78740157480314965" right="0.19685039370078741" top="0.98425196850393704" bottom="0.39370078740157483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view="pageBreakPreview" zoomScale="60" zoomScaleNormal="70" workbookViewId="0">
      <selection activeCell="A18" sqref="A18:C18"/>
    </sheetView>
  </sheetViews>
  <sheetFormatPr defaultColWidth="11.42578125" defaultRowHeight="12.75" x14ac:dyDescent="0.2"/>
  <cols>
    <col min="1" max="1" width="42.42578125" style="19" customWidth="1"/>
    <col min="2" max="2" width="17.140625" style="19" customWidth="1"/>
    <col min="3" max="3" width="45.85546875" style="19" customWidth="1"/>
    <col min="4" max="16384" width="11.42578125" style="22"/>
  </cols>
  <sheetData>
    <row r="1" spans="1:6" ht="20.25" x14ac:dyDescent="0.3">
      <c r="A1" s="16" t="str">
        <f>'BDI - Sem Desoneração'!A1</f>
        <v>OBJETO:</v>
      </c>
      <c r="B1" s="1"/>
      <c r="C1" s="1"/>
      <c r="D1" s="21" t="s">
        <v>25</v>
      </c>
    </row>
    <row r="2" spans="1:6" ht="12" customHeight="1" thickBot="1" x14ac:dyDescent="0.25"/>
    <row r="3" spans="1:6" ht="15.75" customHeight="1" x14ac:dyDescent="0.2">
      <c r="A3" s="31" t="s">
        <v>31</v>
      </c>
      <c r="B3" s="32"/>
      <c r="C3" s="33"/>
    </row>
    <row r="4" spans="1:6" ht="46.5" customHeight="1" thickBot="1" x14ac:dyDescent="0.25">
      <c r="A4" s="34"/>
      <c r="B4" s="35"/>
      <c r="C4" s="36"/>
    </row>
    <row r="5" spans="1:6" ht="44.25" customHeight="1" x14ac:dyDescent="0.2">
      <c r="A5" s="15" t="s">
        <v>7</v>
      </c>
      <c r="B5" s="2" t="s">
        <v>14</v>
      </c>
      <c r="C5" s="3">
        <v>4.01</v>
      </c>
    </row>
    <row r="6" spans="1:6" ht="44.25" customHeight="1" x14ac:dyDescent="0.2">
      <c r="A6" s="4" t="s">
        <v>8</v>
      </c>
      <c r="B6" s="2" t="s">
        <v>15</v>
      </c>
      <c r="C6" s="3">
        <v>0.56000000000000005</v>
      </c>
    </row>
    <row r="7" spans="1:6" ht="44.25" customHeight="1" x14ac:dyDescent="0.2">
      <c r="A7" s="4" t="s">
        <v>9</v>
      </c>
      <c r="B7" s="2" t="s">
        <v>16</v>
      </c>
      <c r="C7" s="3">
        <v>0.4</v>
      </c>
    </row>
    <row r="8" spans="1:6" ht="44.25" customHeight="1" x14ac:dyDescent="0.2">
      <c r="A8" s="4" t="s">
        <v>6</v>
      </c>
      <c r="B8" s="2" t="s">
        <v>17</v>
      </c>
      <c r="C8" s="3">
        <v>1.08</v>
      </c>
    </row>
    <row r="9" spans="1:6" ht="44.25" customHeight="1" thickBot="1" x14ac:dyDescent="0.25">
      <c r="A9" s="4" t="s">
        <v>10</v>
      </c>
      <c r="B9" s="2" t="s">
        <v>18</v>
      </c>
      <c r="C9" s="3">
        <v>7.3</v>
      </c>
    </row>
    <row r="10" spans="1:6" ht="44.25" customHeight="1" x14ac:dyDescent="0.2">
      <c r="A10" s="37" t="s">
        <v>3</v>
      </c>
      <c r="B10" s="5" t="s">
        <v>1</v>
      </c>
      <c r="C10" s="20">
        <f>(C16*C17)*100</f>
        <v>0</v>
      </c>
    </row>
    <row r="11" spans="1:6" ht="44.25" customHeight="1" x14ac:dyDescent="0.2">
      <c r="A11" s="38"/>
      <c r="B11" s="6" t="s">
        <v>2</v>
      </c>
      <c r="C11" s="8">
        <v>0.65</v>
      </c>
    </row>
    <row r="12" spans="1:6" ht="44.25" customHeight="1" x14ac:dyDescent="0.2">
      <c r="A12" s="38"/>
      <c r="B12" s="6" t="s">
        <v>4</v>
      </c>
      <c r="C12" s="8">
        <v>3</v>
      </c>
    </row>
    <row r="13" spans="1:6" ht="44.25" customHeight="1" x14ac:dyDescent="0.2">
      <c r="A13" s="39"/>
      <c r="B13" s="7" t="s">
        <v>5</v>
      </c>
      <c r="C13" s="8">
        <v>3.6</v>
      </c>
    </row>
    <row r="14" spans="1:6" ht="44.25" customHeight="1" thickBot="1" x14ac:dyDescent="0.25">
      <c r="A14" s="9" t="s">
        <v>11</v>
      </c>
      <c r="B14" s="10" t="s">
        <v>13</v>
      </c>
      <c r="C14" s="11">
        <f>SUM(C10:C13)</f>
        <v>7.25</v>
      </c>
    </row>
    <row r="15" spans="1:6" ht="44.25" customHeight="1" thickBot="1" x14ac:dyDescent="0.25">
      <c r="A15" s="12" t="s">
        <v>0</v>
      </c>
      <c r="B15" s="13" t="s">
        <v>12</v>
      </c>
      <c r="C15" s="14">
        <f>(((((1+(C5+C6+C7)/100)*(1+C8/100)*(1+C9/100))/(1-C14/100))-1)*100)</f>
        <v>22.748511426415075</v>
      </c>
      <c r="D15" s="23"/>
    </row>
    <row r="16" spans="1:6" ht="30" customHeight="1" thickBot="1" x14ac:dyDescent="0.25">
      <c r="A16" s="49" t="s">
        <v>1</v>
      </c>
      <c r="B16" s="50"/>
      <c r="C16" s="17">
        <f>'BDI - Sem Desoneração'!C16</f>
        <v>0</v>
      </c>
      <c r="D16" s="29" t="s">
        <v>24</v>
      </c>
      <c r="E16" s="30"/>
      <c r="F16" s="30"/>
    </row>
    <row r="17" spans="1:6" ht="30" customHeight="1" thickBot="1" x14ac:dyDescent="0.25">
      <c r="A17" s="49" t="s">
        <v>21</v>
      </c>
      <c r="B17" s="50"/>
      <c r="C17" s="17">
        <f>'BDI - Sem Desoneração'!C17</f>
        <v>0</v>
      </c>
      <c r="D17" s="29"/>
      <c r="E17" s="30"/>
      <c r="F17" s="30"/>
    </row>
    <row r="18" spans="1:6" ht="39.950000000000003" customHeight="1" thickBot="1" x14ac:dyDescent="0.25">
      <c r="A18" s="40" t="str">
        <f>CONCATENATE("BASE DE CÁLCULO = ","ISS ",(C16*100),"%"," e ","Base de Cálculo ",(C17*100),"%")</f>
        <v>BASE DE CÁLCULO = ISS 0% e Base de Cálculo 0%</v>
      </c>
      <c r="B18" s="41"/>
      <c r="C18" s="42"/>
      <c r="E18" s="25"/>
    </row>
    <row r="19" spans="1:6" ht="39" customHeight="1" thickBot="1" x14ac:dyDescent="0.25">
      <c r="A19" s="43" t="s">
        <v>29</v>
      </c>
      <c r="B19" s="44"/>
      <c r="C19" s="45"/>
    </row>
    <row r="20" spans="1:6" ht="50.25" customHeight="1" thickBot="1" x14ac:dyDescent="0.25">
      <c r="A20" s="46" t="s">
        <v>19</v>
      </c>
      <c r="B20" s="47"/>
      <c r="C20" s="48"/>
    </row>
    <row r="28" spans="1:6" ht="18" x14ac:dyDescent="0.2">
      <c r="A28" s="1"/>
      <c r="B28" s="27" t="str">
        <f>'BDI - Sem Desoneração'!B29:C29</f>
        <v>Nome Completo</v>
      </c>
      <c r="C28" s="27"/>
    </row>
    <row r="29" spans="1:6" ht="18" x14ac:dyDescent="0.2">
      <c r="A29" s="1"/>
      <c r="B29" s="28" t="str">
        <f>'BDI - Sem Desoneração'!B30:C30</f>
        <v>Cargo/ Função</v>
      </c>
      <c r="C29" s="28"/>
    </row>
  </sheetData>
  <sheetProtection algorithmName="SHA-512" hashValue="cq1KJQ8ewfr/t947WD8jVL3prv4RsIQWouuQ83belYZapyN+F6CwV3srLVPJ+aVtfgsfD0XWBprW/7q/UxksCw==" saltValue="Y3lJktBfcwuR73XnMvMlpQ==" spinCount="100000" sheet="1" objects="1" scenarios="1"/>
  <mergeCells count="10">
    <mergeCell ref="D16:F17"/>
    <mergeCell ref="A17:B17"/>
    <mergeCell ref="B28:C28"/>
    <mergeCell ref="B29:C29"/>
    <mergeCell ref="A3:C4"/>
    <mergeCell ref="A10:A13"/>
    <mergeCell ref="A18:C18"/>
    <mergeCell ref="A19:C19"/>
    <mergeCell ref="A20:C20"/>
    <mergeCell ref="A16:B16"/>
  </mergeCells>
  <printOptions horizontalCentered="1"/>
  <pageMargins left="0.78740157480314965" right="0.19685039370078741" top="0.98425196850393704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view="pageBreakPreview" topLeftCell="A4" zoomScale="70" zoomScaleNormal="70" zoomScaleSheetLayoutView="70" workbookViewId="0">
      <selection activeCell="C13" sqref="C13"/>
    </sheetView>
  </sheetViews>
  <sheetFormatPr defaultColWidth="11.42578125" defaultRowHeight="12.75" x14ac:dyDescent="0.2"/>
  <cols>
    <col min="1" max="1" width="42.42578125" style="19" customWidth="1"/>
    <col min="2" max="2" width="17.140625" style="19" customWidth="1"/>
    <col min="3" max="3" width="45.85546875" style="19" customWidth="1"/>
    <col min="4" max="16384" width="11.42578125" style="22"/>
  </cols>
  <sheetData>
    <row r="1" spans="1:10" ht="20.25" x14ac:dyDescent="0.3">
      <c r="A1" s="16" t="str">
        <f>'BDI - Sem Desoneração'!A1</f>
        <v>OBJETO:</v>
      </c>
      <c r="B1" s="1"/>
      <c r="C1" s="1"/>
      <c r="D1" s="21" t="s">
        <v>25</v>
      </c>
    </row>
    <row r="2" spans="1:10" ht="12" customHeight="1" thickBot="1" x14ac:dyDescent="0.25"/>
    <row r="3" spans="1:10" ht="15.75" customHeight="1" x14ac:dyDescent="0.2">
      <c r="A3" s="31" t="s">
        <v>32</v>
      </c>
      <c r="B3" s="32"/>
      <c r="C3" s="33"/>
    </row>
    <row r="4" spans="1:10" ht="46.5" customHeight="1" thickBot="1" x14ac:dyDescent="0.25">
      <c r="A4" s="34"/>
      <c r="B4" s="35"/>
      <c r="C4" s="36"/>
    </row>
    <row r="5" spans="1:10" ht="44.25" customHeight="1" x14ac:dyDescent="0.2">
      <c r="A5" s="15" t="s">
        <v>7</v>
      </c>
      <c r="B5" s="2" t="s">
        <v>14</v>
      </c>
      <c r="C5" s="3">
        <v>3.45</v>
      </c>
    </row>
    <row r="6" spans="1:10" ht="44.25" customHeight="1" x14ac:dyDescent="0.2">
      <c r="A6" s="4" t="s">
        <v>8</v>
      </c>
      <c r="B6" s="2" t="s">
        <v>15</v>
      </c>
      <c r="C6" s="3">
        <v>0.85</v>
      </c>
    </row>
    <row r="7" spans="1:10" ht="44.25" customHeight="1" x14ac:dyDescent="0.2">
      <c r="A7" s="4" t="s">
        <v>9</v>
      </c>
      <c r="B7" s="2" t="s">
        <v>16</v>
      </c>
      <c r="C7" s="3">
        <v>0.48</v>
      </c>
    </row>
    <row r="8" spans="1:10" ht="44.25" customHeight="1" x14ac:dyDescent="0.2">
      <c r="A8" s="4" t="s">
        <v>6</v>
      </c>
      <c r="B8" s="2" t="s">
        <v>17</v>
      </c>
      <c r="C8" s="3">
        <v>0.85</v>
      </c>
    </row>
    <row r="9" spans="1:10" ht="44.25" customHeight="1" thickBot="1" x14ac:dyDescent="0.25">
      <c r="A9" s="4" t="s">
        <v>10</v>
      </c>
      <c r="B9" s="2" t="s">
        <v>18</v>
      </c>
      <c r="C9" s="3">
        <v>5.1100000000000003</v>
      </c>
    </row>
    <row r="10" spans="1:10" ht="44.25" customHeight="1" x14ac:dyDescent="0.2">
      <c r="A10" s="37" t="s">
        <v>3</v>
      </c>
      <c r="B10" s="5" t="s">
        <v>1</v>
      </c>
      <c r="C10" s="20">
        <f>(C16*C17)*100</f>
        <v>0</v>
      </c>
      <c r="G10" s="25"/>
      <c r="H10" s="25"/>
      <c r="I10" s="25"/>
      <c r="J10" s="25"/>
    </row>
    <row r="11" spans="1:10" ht="44.25" customHeight="1" x14ac:dyDescent="0.2">
      <c r="A11" s="38"/>
      <c r="B11" s="6" t="s">
        <v>2</v>
      </c>
      <c r="C11" s="8">
        <v>0.65</v>
      </c>
      <c r="G11" s="25"/>
      <c r="H11" s="25"/>
      <c r="I11" s="25"/>
      <c r="J11" s="25"/>
    </row>
    <row r="12" spans="1:10" ht="44.25" customHeight="1" x14ac:dyDescent="0.2">
      <c r="A12" s="38"/>
      <c r="B12" s="6" t="s">
        <v>4</v>
      </c>
      <c r="C12" s="8">
        <v>3</v>
      </c>
      <c r="J12" s="25"/>
    </row>
    <row r="13" spans="1:10" ht="44.25" customHeight="1" x14ac:dyDescent="0.2">
      <c r="A13" s="39"/>
      <c r="B13" s="7" t="s">
        <v>5</v>
      </c>
      <c r="C13" s="8">
        <v>3.6</v>
      </c>
    </row>
    <row r="14" spans="1:10" ht="44.25" customHeight="1" thickBot="1" x14ac:dyDescent="0.25">
      <c r="A14" s="9" t="s">
        <v>11</v>
      </c>
      <c r="B14" s="10" t="s">
        <v>13</v>
      </c>
      <c r="C14" s="11">
        <f>SUM(C10:C13)</f>
        <v>7.25</v>
      </c>
    </row>
    <row r="15" spans="1:10" ht="40.5" customHeight="1" thickBot="1" x14ac:dyDescent="0.25">
      <c r="A15" s="12" t="s">
        <v>20</v>
      </c>
      <c r="B15" s="13" t="s">
        <v>12</v>
      </c>
      <c r="C15" s="14">
        <f>(((((1+(C5+C6+C7)/100)*(1+C8/100)*(1+C9/100))/(1-C14/100))-1)*100)</f>
        <v>19.752451960107798</v>
      </c>
      <c r="D15" s="23"/>
    </row>
    <row r="16" spans="1:10" ht="30" customHeight="1" thickBot="1" x14ac:dyDescent="0.25">
      <c r="A16" s="49" t="s">
        <v>1</v>
      </c>
      <c r="B16" s="50"/>
      <c r="C16" s="17">
        <f>'BDI - Sem Desoneração'!C16</f>
        <v>0</v>
      </c>
      <c r="D16" s="29" t="s">
        <v>24</v>
      </c>
      <c r="E16" s="30"/>
      <c r="F16" s="30"/>
    </row>
    <row r="17" spans="1:6" ht="30" customHeight="1" thickBot="1" x14ac:dyDescent="0.25">
      <c r="A17" s="49" t="s">
        <v>21</v>
      </c>
      <c r="B17" s="50"/>
      <c r="C17" s="17">
        <f>'BDI - Sem Desoneração'!C17</f>
        <v>0</v>
      </c>
      <c r="D17" s="29"/>
      <c r="E17" s="30"/>
      <c r="F17" s="30"/>
    </row>
    <row r="18" spans="1:6" ht="39.950000000000003" customHeight="1" thickBot="1" x14ac:dyDescent="0.25">
      <c r="A18" s="40" t="str">
        <f>CONCATENATE("BASE DE CÁLCULO = ","ISS ",(C16*100),"%"," e ","Base de Cálculo ",(C17*100),"%")</f>
        <v>BASE DE CÁLCULO = ISS 0% e Base de Cálculo 0%</v>
      </c>
      <c r="B18" s="41"/>
      <c r="C18" s="42"/>
      <c r="E18" s="25"/>
    </row>
    <row r="19" spans="1:6" ht="41.25" customHeight="1" thickBot="1" x14ac:dyDescent="0.25">
      <c r="A19" s="43" t="s">
        <v>29</v>
      </c>
      <c r="B19" s="44"/>
      <c r="C19" s="45"/>
    </row>
    <row r="20" spans="1:6" ht="50.25" customHeight="1" thickBot="1" x14ac:dyDescent="0.25">
      <c r="A20" s="46" t="s">
        <v>19</v>
      </c>
      <c r="B20" s="47"/>
      <c r="C20" s="48"/>
    </row>
    <row r="28" spans="1:6" ht="18" x14ac:dyDescent="0.2">
      <c r="A28" s="1"/>
      <c r="B28" s="27" t="str">
        <f>'BDI - Sem Desoneração'!B29:C29</f>
        <v>Nome Completo</v>
      </c>
      <c r="C28" s="27"/>
    </row>
    <row r="29" spans="1:6" ht="18" x14ac:dyDescent="0.2">
      <c r="A29" s="1"/>
      <c r="B29" s="28" t="str">
        <f>'BDI - Sem Desoneração'!B30:C30</f>
        <v>Cargo/ Função</v>
      </c>
      <c r="C29" s="28"/>
    </row>
  </sheetData>
  <sheetProtection algorithmName="SHA-512" hashValue="QaAn9O5e8Xz90kFjN7l/jcmg7YMcjh9b2P3xlgBGMULbEH5ur4yIhWJFx/X6LVHBdwvXiEKsgxIpRuRKf1Z7QA==" saltValue="KGz2vV0WnAktet+keNaitA==" spinCount="100000" sheet="1" objects="1" scenarios="1"/>
  <mergeCells count="10">
    <mergeCell ref="D16:F17"/>
    <mergeCell ref="A17:B17"/>
    <mergeCell ref="B28:C28"/>
    <mergeCell ref="B29:C29"/>
    <mergeCell ref="A3:C4"/>
    <mergeCell ref="A10:A13"/>
    <mergeCell ref="A18:C18"/>
    <mergeCell ref="A19:C19"/>
    <mergeCell ref="A20:C20"/>
    <mergeCell ref="A16:B16"/>
  </mergeCells>
  <printOptions horizontalCentered="1"/>
  <pageMargins left="0.78740157480314965" right="0.19685039370078741" top="0.98425196850393704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BDI - Sem Desoneração</vt:lpstr>
      <vt:lpstr>BDI Reduzido - Sem Desoneração</vt:lpstr>
      <vt:lpstr>BDI - Com Desoneração </vt:lpstr>
      <vt:lpstr>BDI Reduzido - Com Desoneração</vt:lpstr>
      <vt:lpstr>'BDI - Com Desoneração '!Area_de_impressao</vt:lpstr>
      <vt:lpstr>'BDI - Sem Desoneração'!Area_de_impressao</vt:lpstr>
      <vt:lpstr>'BDI Reduzido - Com Desoneração'!Area_de_impressao</vt:lpstr>
      <vt:lpstr>'BDI Reduzido - Sem Desoneração'!Area_de_impressao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CETRE</dc:creator>
  <cp:keywords/>
  <dc:description/>
  <cp:lastModifiedBy>paulocouto@INFRA.SMB4.PARANA</cp:lastModifiedBy>
  <cp:lastPrinted>2025-03-06T19:26:47Z</cp:lastPrinted>
  <dcterms:created xsi:type="dcterms:W3CDTF">2003-01-15T14:17:51Z</dcterms:created>
  <dcterms:modified xsi:type="dcterms:W3CDTF">2026-04-06T10:53:11Z</dcterms:modified>
</cp:coreProperties>
</file>